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Shop\Matt Vincent\men's league\2026\June\"/>
    </mc:Choice>
  </mc:AlternateContent>
  <xr:revisionPtr revIDLastSave="0" documentId="13_ncr:1_{CA37D997-CF02-4395-97D5-364C3C028DB6}" xr6:coauthVersionLast="47" xr6:coauthVersionMax="47" xr10:uidLastSave="{00000000-0000-0000-0000-000000000000}"/>
  <bookViews>
    <workbookView xWindow="-120" yWindow="-120" windowWidth="29040" windowHeight="15720" xr2:uid="{87596441-EFDD-4D5A-B4F6-EEF6BD155F81}"/>
  </bookViews>
  <sheets>
    <sheet name="Results" sheetId="1" r:id="rId1"/>
    <sheet name="Financ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C21" i="2"/>
  <c r="E11" i="2"/>
  <c r="E10" i="2"/>
  <c r="E13" i="2" l="1"/>
  <c r="I16" i="1"/>
  <c r="I27" i="1"/>
  <c r="E4" i="1"/>
  <c r="E7" i="1"/>
  <c r="E3" i="1"/>
  <c r="E8" i="1" l="1"/>
</calcChain>
</file>

<file path=xl/sharedStrings.xml><?xml version="1.0" encoding="utf-8"?>
<sst xmlns="http://schemas.openxmlformats.org/spreadsheetml/2006/main" count="134" uniqueCount="99">
  <si>
    <t>Men's Night Results</t>
  </si>
  <si>
    <t>Money Collected</t>
  </si>
  <si>
    <t>League Registrants</t>
  </si>
  <si>
    <t>Nightly Game</t>
  </si>
  <si>
    <t>50/50 pot</t>
  </si>
  <si>
    <t>Double Deuce Pot</t>
  </si>
  <si>
    <t>Lucky Card Draw</t>
  </si>
  <si>
    <t># of Plyr's</t>
  </si>
  <si>
    <t>fee amt</t>
  </si>
  <si>
    <t>total</t>
  </si>
  <si>
    <t>1st -Low Gross</t>
  </si>
  <si>
    <t>A' Flight</t>
  </si>
  <si>
    <t>B' Flight</t>
  </si>
  <si>
    <t>C' Flight</t>
  </si>
  <si>
    <t>2nd- Low Gross</t>
  </si>
  <si>
    <t>1st- Low Net</t>
  </si>
  <si>
    <t>2nd- Low Net</t>
  </si>
  <si>
    <t>1st Place</t>
  </si>
  <si>
    <t>Lucky Partner Draw -combined Low Net</t>
  </si>
  <si>
    <t>2nd Place</t>
  </si>
  <si>
    <t>Names of Partners</t>
  </si>
  <si>
    <t>$25.00 each cash</t>
  </si>
  <si>
    <t>Ticket Number</t>
  </si>
  <si>
    <t>Additional Door Prizes</t>
  </si>
  <si>
    <t>Winner</t>
  </si>
  <si>
    <t>Winners</t>
  </si>
  <si>
    <t>A' Flight KP</t>
  </si>
  <si>
    <t>B' Flight KP</t>
  </si>
  <si>
    <t>C' Flight KP</t>
  </si>
  <si>
    <t>All -LP</t>
  </si>
  <si>
    <t>Hole Contests</t>
  </si>
  <si>
    <t>Flight Prizes</t>
  </si>
  <si>
    <t>3rd- Low Gross</t>
  </si>
  <si>
    <t>3rd- Low Net</t>
  </si>
  <si>
    <t>$50.00 each Cash</t>
  </si>
  <si>
    <t>Starting Amount in Account</t>
  </si>
  <si>
    <t>Putt/Putt starting amount</t>
  </si>
  <si>
    <t>Deuce Pot</t>
  </si>
  <si>
    <t>Money Spent</t>
  </si>
  <si>
    <t>Lucky Partner</t>
  </si>
  <si>
    <t xml:space="preserve">Door Prizes </t>
  </si>
  <si>
    <t>Current Balance in Men's Night account</t>
  </si>
  <si>
    <t>30/ea</t>
  </si>
  <si>
    <t>20/ea</t>
  </si>
  <si>
    <t>10/ea</t>
  </si>
  <si>
    <t>slv of Callaway</t>
  </si>
  <si>
    <t>Spirit Ridge GC</t>
  </si>
  <si>
    <t>draw entry</t>
  </si>
  <si>
    <t>Toyota SOW</t>
  </si>
  <si>
    <t>#18</t>
  </si>
  <si>
    <t>#7</t>
  </si>
  <si>
    <t>#3</t>
  </si>
  <si>
    <t>Slv of ProV1</t>
  </si>
  <si>
    <t>Troy Quintal</t>
  </si>
  <si>
    <t>Jim Marten</t>
  </si>
  <si>
    <t>FJ Polo</t>
  </si>
  <si>
    <t>Noah Owen</t>
  </si>
  <si>
    <t>Carter Sapach</t>
  </si>
  <si>
    <t>Mark Nichols</t>
  </si>
  <si>
    <t>no winner</t>
  </si>
  <si>
    <t>Terry Dawson</t>
  </si>
  <si>
    <t>Don Fenske</t>
  </si>
  <si>
    <t>Lyle Nordheimer</t>
  </si>
  <si>
    <t>Jim Chamberlain</t>
  </si>
  <si>
    <t>Fred Plessis</t>
  </si>
  <si>
    <t>50/50 Winner - $113.00</t>
  </si>
  <si>
    <t>Rick Lim</t>
  </si>
  <si>
    <t>Golf Bag &amp; Towel</t>
  </si>
  <si>
    <t>#12</t>
  </si>
  <si>
    <t>Gary Stead</t>
  </si>
  <si>
    <t>Chris Fraser</t>
  </si>
  <si>
    <t>#16</t>
  </si>
  <si>
    <t>Byron Gliege</t>
  </si>
  <si>
    <t>Tyler Badger</t>
  </si>
  <si>
    <t>Jae Hendrickson</t>
  </si>
  <si>
    <t>Clayton Clift</t>
  </si>
  <si>
    <t>Mike Lindsay</t>
  </si>
  <si>
    <t>Mike Steele</t>
  </si>
  <si>
    <t>Cory Lemiski</t>
  </si>
  <si>
    <t>Jesse Palmateer</t>
  </si>
  <si>
    <t>Rod Mitchell</t>
  </si>
  <si>
    <t>Jazz Rosa</t>
  </si>
  <si>
    <t>Chris Fraser &amp; Jesse Palmateer</t>
  </si>
  <si>
    <t>Mike Lindsay &amp; Lyle Nordheimer</t>
  </si>
  <si>
    <t>Double Deuce Pot - $310.00</t>
  </si>
  <si>
    <t>Lucky Card Draw - red 9 of hearts</t>
  </si>
  <si>
    <t>Flight A -$6.75ea</t>
  </si>
  <si>
    <t>Flight B -$12.00ea</t>
  </si>
  <si>
    <t>Flight C -$11.50</t>
  </si>
  <si>
    <t>Bryan Ewart</t>
  </si>
  <si>
    <t>Doug Matthews</t>
  </si>
  <si>
    <t>Marshal Chernichan</t>
  </si>
  <si>
    <t>Lee Sapach</t>
  </si>
  <si>
    <t>Gabe Fortin</t>
  </si>
  <si>
    <t>Greg Balogh</t>
  </si>
  <si>
    <t>Zoom Rangefinder</t>
  </si>
  <si>
    <t>Osoyoos Hoodie</t>
  </si>
  <si>
    <t>Adidas Polo</t>
  </si>
  <si>
    <t>Levelwear 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</si>
</sst>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1" applyFont="1"/>
    <xf numFmtId="44" fontId="0" fillId="0" borderId="0" xfId="0" applyNumberFormat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8" fontId="0" fillId="2" borderId="0" xfId="0" applyNumberFormat="1" applyFill="1" applyAlignment="1">
      <alignment horizontal="center"/>
    </xf>
    <xf numFmtId="16" fontId="5" fillId="0" borderId="0" xfId="0" applyNumberFormat="1" applyFont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44" fontId="0" fillId="0" borderId="6" xfId="0" applyNumberFormat="1" applyBorder="1"/>
    <xf numFmtId="44" fontId="0" fillId="0" borderId="1" xfId="1" applyFont="1" applyBorder="1"/>
    <xf numFmtId="0" fontId="2" fillId="3" borderId="0" xfId="0" applyFont="1" applyFill="1"/>
    <xf numFmtId="44" fontId="0" fillId="0" borderId="1" xfId="0" applyNumberFormat="1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9</xdr:col>
      <xdr:colOff>409575</xdr:colOff>
      <xdr:row>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8DFECF-D2C0-EA63-AF4F-388F2241F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0"/>
          <a:ext cx="158115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AEEA-032A-4501-86D0-9AFF0CF37B03}">
  <dimension ref="A1:K47"/>
  <sheetViews>
    <sheetView tabSelected="1" topLeftCell="A4" workbookViewId="0">
      <selection activeCell="I34" sqref="I34"/>
    </sheetView>
  </sheetViews>
  <sheetFormatPr defaultRowHeight="15" x14ac:dyDescent="0.25"/>
  <cols>
    <col min="1" max="1" width="11.85546875" bestFit="1" customWidth="1"/>
    <col min="2" max="3" width="8.85546875" style="1" customWidth="1"/>
    <col min="4" max="4" width="9.140625" style="1"/>
    <col min="5" max="5" width="10.5703125" style="1" bestFit="1" customWidth="1"/>
    <col min="7" max="7" width="9.5703125" customWidth="1"/>
    <col min="8" max="8" width="8" customWidth="1"/>
    <col min="9" max="9" width="9.28515625" customWidth="1"/>
    <col min="11" max="11" width="9.140625" customWidth="1"/>
  </cols>
  <sheetData>
    <row r="1" spans="1:11" ht="21.75" customHeight="1" x14ac:dyDescent="0.4">
      <c r="A1" s="13">
        <v>46203</v>
      </c>
      <c r="B1" s="38" t="s">
        <v>0</v>
      </c>
      <c r="C1" s="38"/>
      <c r="D1" s="38"/>
      <c r="E1" s="38"/>
      <c r="F1" s="38"/>
      <c r="G1" s="38"/>
      <c r="H1" s="38"/>
      <c r="I1" s="16"/>
      <c r="J1" s="16"/>
      <c r="K1" s="16"/>
    </row>
    <row r="2" spans="1:11" x14ac:dyDescent="0.25">
      <c r="A2" s="30" t="s">
        <v>1</v>
      </c>
      <c r="B2" s="30"/>
      <c r="C2" s="2" t="s">
        <v>7</v>
      </c>
      <c r="D2" s="2" t="s">
        <v>8</v>
      </c>
      <c r="E2" s="2" t="s">
        <v>9</v>
      </c>
    </row>
    <row r="3" spans="1:11" x14ac:dyDescent="0.25">
      <c r="A3" s="22" t="s">
        <v>2</v>
      </c>
      <c r="B3" s="22"/>
      <c r="C3" s="5"/>
      <c r="D3" s="6">
        <v>25</v>
      </c>
      <c r="E3" s="7">
        <f>D3*C3</f>
        <v>0</v>
      </c>
    </row>
    <row r="4" spans="1:11" x14ac:dyDescent="0.25">
      <c r="A4" s="22" t="s">
        <v>3</v>
      </c>
      <c r="B4" s="22"/>
      <c r="C4" s="5">
        <v>71</v>
      </c>
      <c r="D4" s="6">
        <v>20</v>
      </c>
      <c r="E4" s="7">
        <f>D4*C4</f>
        <v>1420</v>
      </c>
    </row>
    <row r="5" spans="1:11" x14ac:dyDescent="0.25">
      <c r="A5" s="22" t="s">
        <v>4</v>
      </c>
      <c r="B5" s="22"/>
      <c r="C5" s="5"/>
      <c r="D5" s="6">
        <v>3</v>
      </c>
      <c r="E5" s="7">
        <v>226</v>
      </c>
      <c r="G5" s="4"/>
    </row>
    <row r="6" spans="1:11" ht="12.75" customHeight="1" x14ac:dyDescent="0.25">
      <c r="A6" s="22" t="s">
        <v>5</v>
      </c>
      <c r="B6" s="22"/>
      <c r="C6" s="5">
        <v>57</v>
      </c>
      <c r="D6" s="6">
        <v>2</v>
      </c>
      <c r="E6" s="7">
        <f>D6*C6</f>
        <v>114</v>
      </c>
    </row>
    <row r="7" spans="1:11" x14ac:dyDescent="0.25">
      <c r="A7" s="22" t="s">
        <v>6</v>
      </c>
      <c r="B7" s="22"/>
      <c r="C7" s="5">
        <v>93</v>
      </c>
      <c r="D7" s="6">
        <v>5</v>
      </c>
      <c r="E7" s="7">
        <f>D7*C7</f>
        <v>465</v>
      </c>
    </row>
    <row r="8" spans="1:11" ht="12.75" customHeight="1" x14ac:dyDescent="0.25">
      <c r="E8" s="8">
        <f>E7+E6+E5+E4+E3</f>
        <v>2225</v>
      </c>
    </row>
    <row r="9" spans="1:11" x14ac:dyDescent="0.25">
      <c r="C9" s="37" t="s">
        <v>11</v>
      </c>
      <c r="D9" s="37"/>
      <c r="E9" s="37" t="s">
        <v>12</v>
      </c>
      <c r="F9" s="30"/>
      <c r="G9" s="37" t="s">
        <v>13</v>
      </c>
      <c r="H9" s="30"/>
    </row>
    <row r="10" spans="1:11" ht="15.75" customHeight="1" x14ac:dyDescent="0.25">
      <c r="A10" s="36" t="s">
        <v>10</v>
      </c>
      <c r="B10" s="36"/>
      <c r="C10" s="28" t="s">
        <v>53</v>
      </c>
      <c r="D10" s="29"/>
      <c r="E10" s="22" t="s">
        <v>75</v>
      </c>
      <c r="F10" s="22"/>
      <c r="G10" s="22" t="s">
        <v>62</v>
      </c>
      <c r="H10" s="22"/>
      <c r="I10" s="3">
        <v>90</v>
      </c>
      <c r="J10" t="s">
        <v>42</v>
      </c>
    </row>
    <row r="11" spans="1:11" ht="15.75" customHeight="1" x14ac:dyDescent="0.25">
      <c r="A11" s="36" t="s">
        <v>14</v>
      </c>
      <c r="B11" s="36"/>
      <c r="C11" s="28" t="s">
        <v>73</v>
      </c>
      <c r="D11" s="29"/>
      <c r="E11" s="22" t="s">
        <v>60</v>
      </c>
      <c r="F11" s="22"/>
      <c r="G11" s="22" t="s">
        <v>63</v>
      </c>
      <c r="H11" s="22"/>
      <c r="I11" s="3">
        <v>60</v>
      </c>
      <c r="J11" t="s">
        <v>43</v>
      </c>
    </row>
    <row r="12" spans="1:11" ht="15.75" customHeight="1" x14ac:dyDescent="0.25">
      <c r="A12" s="36" t="s">
        <v>32</v>
      </c>
      <c r="B12" s="36"/>
      <c r="C12" s="28" t="s">
        <v>57</v>
      </c>
      <c r="D12" s="29"/>
      <c r="E12" s="22" t="s">
        <v>64</v>
      </c>
      <c r="F12" s="22"/>
      <c r="G12" s="22" t="s">
        <v>80</v>
      </c>
      <c r="H12" s="22"/>
      <c r="I12" s="3">
        <v>30</v>
      </c>
      <c r="J12" t="s">
        <v>44</v>
      </c>
    </row>
    <row r="13" spans="1:11" ht="15.75" customHeight="1" x14ac:dyDescent="0.25">
      <c r="A13" s="36" t="s">
        <v>15</v>
      </c>
      <c r="B13" s="36"/>
      <c r="C13" s="28" t="s">
        <v>72</v>
      </c>
      <c r="D13" s="29"/>
      <c r="E13" s="22" t="s">
        <v>76</v>
      </c>
      <c r="F13" s="22"/>
      <c r="G13" s="22" t="s">
        <v>58</v>
      </c>
      <c r="H13" s="22"/>
      <c r="I13" s="3">
        <v>90</v>
      </c>
      <c r="J13" t="s">
        <v>42</v>
      </c>
    </row>
    <row r="14" spans="1:11" ht="15.75" customHeight="1" x14ac:dyDescent="0.25">
      <c r="A14" s="36" t="s">
        <v>16</v>
      </c>
      <c r="B14" s="36"/>
      <c r="C14" s="28" t="s">
        <v>56</v>
      </c>
      <c r="D14" s="29"/>
      <c r="E14" s="22" t="s">
        <v>77</v>
      </c>
      <c r="F14" s="22"/>
      <c r="G14" s="22" t="s">
        <v>79</v>
      </c>
      <c r="H14" s="22"/>
      <c r="I14" s="3">
        <v>60</v>
      </c>
      <c r="J14" t="s">
        <v>43</v>
      </c>
    </row>
    <row r="15" spans="1:11" ht="15.75" customHeight="1" x14ac:dyDescent="0.25">
      <c r="A15" s="36" t="s">
        <v>33</v>
      </c>
      <c r="B15" s="36"/>
      <c r="C15" s="28" t="s">
        <v>74</v>
      </c>
      <c r="D15" s="29"/>
      <c r="E15" s="22" t="s">
        <v>78</v>
      </c>
      <c r="F15" s="22"/>
      <c r="G15" s="22" t="s">
        <v>81</v>
      </c>
      <c r="H15" s="22"/>
      <c r="I15" s="3">
        <v>30</v>
      </c>
      <c r="J15" t="s">
        <v>44</v>
      </c>
    </row>
    <row r="16" spans="1:11" x14ac:dyDescent="0.25">
      <c r="A16" s="41"/>
      <c r="B16" s="41"/>
      <c r="C16" s="26"/>
      <c r="D16" s="26"/>
      <c r="E16" s="26"/>
      <c r="F16" s="26"/>
      <c r="G16" s="26"/>
      <c r="H16" s="26"/>
      <c r="I16" s="17">
        <f>SUM(I10:I15)</f>
        <v>360</v>
      </c>
    </row>
    <row r="17" spans="1:9" ht="15" customHeight="1" x14ac:dyDescent="0.3">
      <c r="A17" s="32" t="s">
        <v>30</v>
      </c>
      <c r="B17" s="32"/>
      <c r="C17" s="32"/>
      <c r="D17" s="32"/>
      <c r="E17" s="32"/>
      <c r="F17" s="15"/>
      <c r="G17" s="15"/>
    </row>
    <row r="18" spans="1:9" x14ac:dyDescent="0.25">
      <c r="A18" s="9" t="s">
        <v>26</v>
      </c>
      <c r="B18" s="5" t="s">
        <v>71</v>
      </c>
      <c r="C18" s="22" t="s">
        <v>57</v>
      </c>
      <c r="D18" s="22"/>
      <c r="E18" s="22"/>
      <c r="F18" t="s">
        <v>45</v>
      </c>
    </row>
    <row r="19" spans="1:9" x14ac:dyDescent="0.25">
      <c r="A19" s="9" t="s">
        <v>27</v>
      </c>
      <c r="B19" s="5" t="s">
        <v>51</v>
      </c>
      <c r="C19" s="22" t="s">
        <v>69</v>
      </c>
      <c r="D19" s="22"/>
      <c r="E19" s="22"/>
      <c r="F19" t="s">
        <v>45</v>
      </c>
    </row>
    <row r="20" spans="1:9" x14ac:dyDescent="0.25">
      <c r="A20" s="9" t="s">
        <v>28</v>
      </c>
      <c r="B20" s="5" t="s">
        <v>68</v>
      </c>
      <c r="C20" s="22" t="s">
        <v>62</v>
      </c>
      <c r="D20" s="22"/>
      <c r="E20" s="22"/>
      <c r="F20" t="s">
        <v>52</v>
      </c>
    </row>
    <row r="21" spans="1:9" x14ac:dyDescent="0.25">
      <c r="A21" s="9" t="s">
        <v>48</v>
      </c>
      <c r="B21" s="5" t="s">
        <v>50</v>
      </c>
      <c r="C21" s="28" t="s">
        <v>56</v>
      </c>
      <c r="D21" s="40"/>
      <c r="E21" s="29"/>
      <c r="F21" t="s">
        <v>47</v>
      </c>
    </row>
    <row r="22" spans="1:9" x14ac:dyDescent="0.25">
      <c r="A22" s="10" t="s">
        <v>29</v>
      </c>
      <c r="B22" s="5" t="s">
        <v>49</v>
      </c>
      <c r="C22" s="22" t="s">
        <v>70</v>
      </c>
      <c r="D22" s="22"/>
      <c r="E22" s="22"/>
      <c r="F22" t="s">
        <v>46</v>
      </c>
    </row>
    <row r="23" spans="1:9" ht="15.75" customHeight="1" x14ac:dyDescent="0.3">
      <c r="A23" s="33" t="s">
        <v>18</v>
      </c>
      <c r="B23" s="33"/>
      <c r="C23" s="33"/>
      <c r="D23" s="33"/>
      <c r="E23" s="33"/>
      <c r="F23" s="33"/>
    </row>
    <row r="24" spans="1:9" x14ac:dyDescent="0.25">
      <c r="B24" s="30" t="s">
        <v>20</v>
      </c>
      <c r="C24" s="30"/>
      <c r="D24" s="30"/>
      <c r="E24" s="30"/>
      <c r="F24" s="30"/>
    </row>
    <row r="25" spans="1:9" x14ac:dyDescent="0.25">
      <c r="A25" s="14" t="s">
        <v>17</v>
      </c>
      <c r="B25" s="22" t="s">
        <v>82</v>
      </c>
      <c r="C25" s="22"/>
      <c r="D25" s="22"/>
      <c r="E25" s="22"/>
      <c r="F25" s="22"/>
      <c r="G25" t="s">
        <v>34</v>
      </c>
      <c r="I25" s="3">
        <v>100</v>
      </c>
    </row>
    <row r="26" spans="1:9" x14ac:dyDescent="0.25">
      <c r="A26" s="14" t="s">
        <v>19</v>
      </c>
      <c r="B26" s="22" t="s">
        <v>83</v>
      </c>
      <c r="C26" s="22"/>
      <c r="D26" s="22"/>
      <c r="E26" s="22"/>
      <c r="F26" s="22"/>
      <c r="G26" t="s">
        <v>21</v>
      </c>
      <c r="I26" s="3">
        <v>50</v>
      </c>
    </row>
    <row r="27" spans="1:9" ht="12" customHeight="1" x14ac:dyDescent="0.25">
      <c r="I27" s="4">
        <f>SUM(I25:I26)</f>
        <v>150</v>
      </c>
    </row>
    <row r="28" spans="1:9" ht="16.5" customHeight="1" x14ac:dyDescent="0.3">
      <c r="A28" s="33" t="s">
        <v>65</v>
      </c>
      <c r="B28" s="33"/>
      <c r="C28" s="33"/>
      <c r="D28" s="33"/>
      <c r="E28" s="12"/>
    </row>
    <row r="29" spans="1:9" x14ac:dyDescent="0.25">
      <c r="A29" s="39" t="s">
        <v>22</v>
      </c>
      <c r="B29" s="39"/>
      <c r="C29" s="22">
        <v>414416</v>
      </c>
      <c r="D29" s="22"/>
      <c r="E29" s="10" t="s">
        <v>24</v>
      </c>
      <c r="F29" s="22" t="s">
        <v>66</v>
      </c>
      <c r="G29" s="22"/>
      <c r="H29" s="22"/>
    </row>
    <row r="30" spans="1:9" ht="17.25" customHeight="1" x14ac:dyDescent="0.3">
      <c r="A30" s="34" t="s">
        <v>84</v>
      </c>
      <c r="B30" s="34"/>
      <c r="C30" s="34"/>
      <c r="D30" s="34"/>
      <c r="E30" s="12"/>
    </row>
    <row r="31" spans="1:9" x14ac:dyDescent="0.25">
      <c r="A31" s="11" t="s">
        <v>24</v>
      </c>
      <c r="B31" s="22" t="s">
        <v>59</v>
      </c>
      <c r="C31" s="22"/>
      <c r="D31" s="22"/>
    </row>
    <row r="32" spans="1:9" ht="16.5" customHeight="1" x14ac:dyDescent="0.3">
      <c r="A32" s="35" t="s">
        <v>85</v>
      </c>
      <c r="B32" s="35"/>
      <c r="C32" s="35"/>
      <c r="D32" s="35"/>
      <c r="E32"/>
    </row>
    <row r="33" spans="1:11" x14ac:dyDescent="0.25">
      <c r="A33" s="11" t="s">
        <v>24</v>
      </c>
      <c r="B33" s="22" t="s">
        <v>60</v>
      </c>
      <c r="C33" s="22"/>
      <c r="D33" s="22"/>
      <c r="E33" s="31" t="s">
        <v>67</v>
      </c>
      <c r="F33" s="31"/>
      <c r="G33" s="31"/>
      <c r="H33" s="31"/>
      <c r="I33" s="31"/>
    </row>
    <row r="34" spans="1:11" ht="14.25" customHeight="1" x14ac:dyDescent="0.3">
      <c r="A34" s="35" t="s">
        <v>23</v>
      </c>
      <c r="B34" s="35"/>
      <c r="C34" s="35"/>
      <c r="D34" s="35"/>
    </row>
    <row r="35" spans="1:11" x14ac:dyDescent="0.25">
      <c r="A35" s="11" t="s">
        <v>25</v>
      </c>
      <c r="B35" s="22" t="s">
        <v>92</v>
      </c>
      <c r="C35" s="22"/>
      <c r="D35" s="22" t="s">
        <v>55</v>
      </c>
      <c r="E35" s="22"/>
      <c r="F35" s="22"/>
      <c r="G35" s="22"/>
    </row>
    <row r="36" spans="1:11" x14ac:dyDescent="0.25">
      <c r="B36" s="22" t="s">
        <v>69</v>
      </c>
      <c r="C36" s="22"/>
      <c r="D36" s="22" t="s">
        <v>97</v>
      </c>
      <c r="E36" s="22"/>
      <c r="F36" s="22"/>
      <c r="G36" s="22"/>
    </row>
    <row r="37" spans="1:11" x14ac:dyDescent="0.25">
      <c r="B37" s="28" t="s">
        <v>54</v>
      </c>
      <c r="C37" s="29"/>
      <c r="D37" s="22" t="s">
        <v>95</v>
      </c>
      <c r="E37" s="22"/>
      <c r="F37" s="22"/>
      <c r="G37" s="22"/>
    </row>
    <row r="38" spans="1:11" x14ac:dyDescent="0.25">
      <c r="B38" s="28" t="s">
        <v>93</v>
      </c>
      <c r="C38" s="29"/>
      <c r="D38" s="22" t="s">
        <v>96</v>
      </c>
      <c r="E38" s="22"/>
      <c r="F38" s="22"/>
      <c r="G38" s="22"/>
    </row>
    <row r="39" spans="1:11" x14ac:dyDescent="0.25">
      <c r="B39" s="22" t="s">
        <v>61</v>
      </c>
      <c r="C39" s="22"/>
      <c r="D39" s="22" t="s">
        <v>98</v>
      </c>
      <c r="E39" s="22"/>
      <c r="F39" s="22"/>
      <c r="G39" s="22"/>
    </row>
    <row r="40" spans="1:11" x14ac:dyDescent="0.25">
      <c r="B40" s="22" t="s">
        <v>94</v>
      </c>
      <c r="C40" s="22"/>
      <c r="D40" s="22" t="s">
        <v>97</v>
      </c>
      <c r="E40" s="22"/>
      <c r="F40" s="22"/>
      <c r="G40" s="22"/>
    </row>
    <row r="41" spans="1:11" x14ac:dyDescent="0.25">
      <c r="B41" s="22" t="s">
        <v>72</v>
      </c>
      <c r="C41" s="22"/>
      <c r="D41" s="22" t="s">
        <v>55</v>
      </c>
      <c r="E41" s="22"/>
      <c r="F41" s="22"/>
      <c r="G41" s="22"/>
    </row>
    <row r="42" spans="1:11" ht="15" customHeight="1" x14ac:dyDescent="0.25">
      <c r="A42" s="19" t="s">
        <v>37</v>
      </c>
      <c r="B42" s="23" t="s">
        <v>86</v>
      </c>
      <c r="C42" s="24"/>
      <c r="D42" s="24"/>
      <c r="E42" s="25"/>
      <c r="F42" s="27" t="s">
        <v>87</v>
      </c>
      <c r="G42" s="23"/>
      <c r="H42" s="23" t="s">
        <v>88</v>
      </c>
      <c r="I42" s="24"/>
      <c r="J42" s="24"/>
      <c r="K42" s="25"/>
    </row>
    <row r="43" spans="1:11" x14ac:dyDescent="0.25">
      <c r="B43" s="22" t="s">
        <v>74</v>
      </c>
      <c r="C43" s="22"/>
      <c r="D43" s="22" t="s">
        <v>56</v>
      </c>
      <c r="E43" s="22"/>
      <c r="F43" s="22" t="s">
        <v>78</v>
      </c>
      <c r="G43" s="22"/>
      <c r="H43" s="22" t="s">
        <v>90</v>
      </c>
      <c r="I43" s="22"/>
      <c r="J43" s="22" t="s">
        <v>79</v>
      </c>
      <c r="K43" s="22"/>
    </row>
    <row r="44" spans="1:11" x14ac:dyDescent="0.25">
      <c r="B44" s="22" t="s">
        <v>70</v>
      </c>
      <c r="C44" s="22"/>
      <c r="D44" s="22" t="s">
        <v>66</v>
      </c>
      <c r="E44" s="22"/>
      <c r="F44" s="22" t="s">
        <v>75</v>
      </c>
      <c r="G44" s="22"/>
      <c r="H44" s="22" t="s">
        <v>81</v>
      </c>
      <c r="I44" s="22"/>
      <c r="J44" s="22" t="s">
        <v>91</v>
      </c>
      <c r="K44" s="22"/>
    </row>
    <row r="45" spans="1:11" x14ac:dyDescent="0.25">
      <c r="B45" s="22" t="s">
        <v>54</v>
      </c>
      <c r="C45" s="22"/>
      <c r="D45" s="22" t="s">
        <v>53</v>
      </c>
      <c r="E45" s="22"/>
      <c r="F45" s="22" t="s">
        <v>89</v>
      </c>
      <c r="G45" s="22"/>
      <c r="H45" s="22"/>
      <c r="I45" s="22"/>
    </row>
    <row r="46" spans="1:11" x14ac:dyDescent="0.25">
      <c r="D46" s="22" t="s">
        <v>73</v>
      </c>
      <c r="E46" s="22"/>
      <c r="F46" s="22" t="s">
        <v>69</v>
      </c>
      <c r="G46" s="22"/>
    </row>
    <row r="47" spans="1:11" x14ac:dyDescent="0.25">
      <c r="D47" s="26"/>
      <c r="E47" s="26"/>
      <c r="F47" s="22"/>
      <c r="G47" s="22"/>
    </row>
  </sheetData>
  <mergeCells count="93">
    <mergeCell ref="C21:E21"/>
    <mergeCell ref="A16:B16"/>
    <mergeCell ref="G11:H11"/>
    <mergeCell ref="A14:B14"/>
    <mergeCell ref="E16:F16"/>
    <mergeCell ref="F47:G47"/>
    <mergeCell ref="G16:H16"/>
    <mergeCell ref="F46:G46"/>
    <mergeCell ref="C14:D14"/>
    <mergeCell ref="E14:F14"/>
    <mergeCell ref="G14:H14"/>
    <mergeCell ref="E15:F15"/>
    <mergeCell ref="G15:H15"/>
    <mergeCell ref="B31:D31"/>
    <mergeCell ref="A29:B29"/>
    <mergeCell ref="C29:D29"/>
    <mergeCell ref="A15:B15"/>
    <mergeCell ref="C15:D15"/>
    <mergeCell ref="A11:B11"/>
    <mergeCell ref="C11:D11"/>
    <mergeCell ref="C16:D16"/>
    <mergeCell ref="A12:B12"/>
    <mergeCell ref="E11:F11"/>
    <mergeCell ref="A13:B13"/>
    <mergeCell ref="C12:D12"/>
    <mergeCell ref="E12:F12"/>
    <mergeCell ref="G12:H12"/>
    <mergeCell ref="C13:D13"/>
    <mergeCell ref="E13:F13"/>
    <mergeCell ref="G13:H13"/>
    <mergeCell ref="B1:H1"/>
    <mergeCell ref="A2:B2"/>
    <mergeCell ref="A3:B3"/>
    <mergeCell ref="A4:B4"/>
    <mergeCell ref="A5:B5"/>
    <mergeCell ref="A6:B6"/>
    <mergeCell ref="A10:B10"/>
    <mergeCell ref="C9:D9"/>
    <mergeCell ref="E9:F9"/>
    <mergeCell ref="G9:H9"/>
    <mergeCell ref="C10:D10"/>
    <mergeCell ref="E10:F10"/>
    <mergeCell ref="A7:B7"/>
    <mergeCell ref="G10:H10"/>
    <mergeCell ref="B24:F24"/>
    <mergeCell ref="F29:H29"/>
    <mergeCell ref="E33:I33"/>
    <mergeCell ref="B35:C35"/>
    <mergeCell ref="A17:E17"/>
    <mergeCell ref="B33:D33"/>
    <mergeCell ref="A23:F23"/>
    <mergeCell ref="C18:E18"/>
    <mergeCell ref="C19:E19"/>
    <mergeCell ref="C20:E20"/>
    <mergeCell ref="C22:E22"/>
    <mergeCell ref="B25:F25"/>
    <mergeCell ref="A28:D28"/>
    <mergeCell ref="A30:D30"/>
    <mergeCell ref="A32:D32"/>
    <mergeCell ref="A34:D34"/>
    <mergeCell ref="B40:C40"/>
    <mergeCell ref="B41:C41"/>
    <mergeCell ref="D35:G35"/>
    <mergeCell ref="D36:G36"/>
    <mergeCell ref="D39:G39"/>
    <mergeCell ref="D40:G40"/>
    <mergeCell ref="D41:G41"/>
    <mergeCell ref="B39:C39"/>
    <mergeCell ref="B37:C37"/>
    <mergeCell ref="B38:C38"/>
    <mergeCell ref="D37:G37"/>
    <mergeCell ref="D38:G38"/>
    <mergeCell ref="D47:E47"/>
    <mergeCell ref="B44:C44"/>
    <mergeCell ref="H45:I45"/>
    <mergeCell ref="F44:G44"/>
    <mergeCell ref="B26:F26"/>
    <mergeCell ref="H44:I44"/>
    <mergeCell ref="B45:C45"/>
    <mergeCell ref="F45:G45"/>
    <mergeCell ref="F42:G42"/>
    <mergeCell ref="B43:C43"/>
    <mergeCell ref="F43:G43"/>
    <mergeCell ref="H43:I43"/>
    <mergeCell ref="B42:E42"/>
    <mergeCell ref="B36:C36"/>
    <mergeCell ref="D45:E45"/>
    <mergeCell ref="D43:E43"/>
    <mergeCell ref="J43:K43"/>
    <mergeCell ref="J44:K44"/>
    <mergeCell ref="H42:K42"/>
    <mergeCell ref="D46:E46"/>
    <mergeCell ref="D44:E44"/>
  </mergeCells>
  <pageMargins left="0" right="0" top="0.15748031496062992" bottom="0.15748031496062992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8D82-44AC-4BCB-B21A-EE72AC5A441E}">
  <dimension ref="A1:E26"/>
  <sheetViews>
    <sheetView workbookViewId="0">
      <selection activeCell="G27" sqref="G27"/>
    </sheetView>
  </sheetViews>
  <sheetFormatPr defaultRowHeight="15" x14ac:dyDescent="0.25"/>
  <cols>
    <col min="3" max="4" width="10.5703125" bestFit="1" customWidth="1"/>
    <col min="5" max="5" width="12.28515625" customWidth="1"/>
  </cols>
  <sheetData>
    <row r="1" spans="1:5" ht="19.5" customHeight="1" x14ac:dyDescent="0.25"/>
    <row r="2" spans="1:5" ht="22.5" customHeight="1" x14ac:dyDescent="0.25">
      <c r="A2" s="21">
        <v>46196</v>
      </c>
    </row>
    <row r="3" spans="1:5" ht="22.5" customHeight="1" x14ac:dyDescent="0.25"/>
    <row r="4" spans="1:5" x14ac:dyDescent="0.25">
      <c r="A4" t="s">
        <v>35</v>
      </c>
      <c r="D4" s="4">
        <v>8665.7099999999991</v>
      </c>
      <c r="E4" s="21"/>
    </row>
    <row r="5" spans="1:5" x14ac:dyDescent="0.25">
      <c r="A5" t="s">
        <v>36</v>
      </c>
      <c r="D5" s="18">
        <v>1200</v>
      </c>
    </row>
    <row r="9" spans="1:5" x14ac:dyDescent="0.25">
      <c r="A9" s="30" t="s">
        <v>1</v>
      </c>
      <c r="B9" s="30"/>
      <c r="C9" s="2" t="s">
        <v>7</v>
      </c>
      <c r="D9" s="2" t="s">
        <v>8</v>
      </c>
      <c r="E9" s="2" t="s">
        <v>9</v>
      </c>
    </row>
    <row r="10" spans="1:5" x14ac:dyDescent="0.25">
      <c r="A10" s="22" t="s">
        <v>2</v>
      </c>
      <c r="B10" s="22"/>
      <c r="C10" s="5"/>
      <c r="D10" s="6">
        <v>25</v>
      </c>
      <c r="E10" s="7">
        <f>D10*C10</f>
        <v>0</v>
      </c>
    </row>
    <row r="11" spans="1:5" x14ac:dyDescent="0.25">
      <c r="A11" s="22" t="s">
        <v>3</v>
      </c>
      <c r="B11" s="22"/>
      <c r="C11" s="5">
        <v>71</v>
      </c>
      <c r="D11" s="6">
        <v>20</v>
      </c>
      <c r="E11" s="7">
        <f>D11*C11</f>
        <v>1420</v>
      </c>
    </row>
    <row r="12" spans="1:5" x14ac:dyDescent="0.25">
      <c r="A12" s="22" t="s">
        <v>4</v>
      </c>
      <c r="B12" s="22"/>
      <c r="C12" s="5"/>
      <c r="D12" s="6">
        <v>3</v>
      </c>
      <c r="E12" s="7">
        <v>226</v>
      </c>
    </row>
    <row r="13" spans="1:5" x14ac:dyDescent="0.25">
      <c r="E13" s="4">
        <f>SUM(E10:E12)</f>
        <v>1646</v>
      </c>
    </row>
    <row r="15" spans="1:5" x14ac:dyDescent="0.25">
      <c r="A15" s="30" t="s">
        <v>38</v>
      </c>
      <c r="B15" s="30"/>
    </row>
    <row r="16" spans="1:5" x14ac:dyDescent="0.25">
      <c r="A16" s="22" t="s">
        <v>31</v>
      </c>
      <c r="B16" s="22"/>
      <c r="C16" s="20">
        <v>360</v>
      </c>
    </row>
    <row r="17" spans="1:5" x14ac:dyDescent="0.25">
      <c r="A17" s="22" t="s">
        <v>30</v>
      </c>
      <c r="B17" s="22"/>
      <c r="C17" s="18">
        <v>73.89</v>
      </c>
    </row>
    <row r="18" spans="1:5" x14ac:dyDescent="0.25">
      <c r="A18" s="28" t="s">
        <v>37</v>
      </c>
      <c r="B18" s="29"/>
      <c r="C18" s="18">
        <v>142</v>
      </c>
    </row>
    <row r="19" spans="1:5" x14ac:dyDescent="0.25">
      <c r="A19" s="22" t="s">
        <v>39</v>
      </c>
      <c r="B19" s="22"/>
      <c r="C19" s="18">
        <v>150</v>
      </c>
    </row>
    <row r="20" spans="1:5" x14ac:dyDescent="0.25">
      <c r="A20" s="22" t="s">
        <v>40</v>
      </c>
      <c r="B20" s="22"/>
      <c r="C20" s="18">
        <v>881.38</v>
      </c>
    </row>
    <row r="21" spans="1:5" x14ac:dyDescent="0.25">
      <c r="C21" s="4">
        <f>SUM(C16:C20)</f>
        <v>1607.27</v>
      </c>
    </row>
    <row r="24" spans="1:5" x14ac:dyDescent="0.25">
      <c r="A24" t="s">
        <v>41</v>
      </c>
      <c r="E24" s="4">
        <v>8586.44</v>
      </c>
    </row>
    <row r="26" spans="1:5" x14ac:dyDescent="0.25">
      <c r="A26" s="3"/>
    </row>
  </sheetData>
  <mergeCells count="10">
    <mergeCell ref="A20:B20"/>
    <mergeCell ref="A9:B9"/>
    <mergeCell ref="A10:B10"/>
    <mergeCell ref="A11:B11"/>
    <mergeCell ref="A12:B12"/>
    <mergeCell ref="A18:B18"/>
    <mergeCell ref="A15:B15"/>
    <mergeCell ref="A16:B16"/>
    <mergeCell ref="A17:B17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Financials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Vincent</dc:creator>
  <cp:lastModifiedBy>Matt Vincent</cp:lastModifiedBy>
  <cp:lastPrinted>2026-07-01T14:40:02Z</cp:lastPrinted>
  <dcterms:created xsi:type="dcterms:W3CDTF">2025-04-02T00:05:54Z</dcterms:created>
  <dcterms:modified xsi:type="dcterms:W3CDTF">2026-07-01T15:07:24Z</dcterms:modified>
</cp:coreProperties>
</file>