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Shop\Matt Vincent\men's league\2026\August\"/>
    </mc:Choice>
  </mc:AlternateContent>
  <xr:revisionPtr revIDLastSave="0" documentId="13_ncr:1_{F8C821DE-B99F-4D3F-9706-C70C0536ED8E}" xr6:coauthVersionLast="47" xr6:coauthVersionMax="47" xr10:uidLastSave="{00000000-0000-0000-0000-000000000000}"/>
  <bookViews>
    <workbookView xWindow="-120" yWindow="-120" windowWidth="29040" windowHeight="15720" activeTab="1" xr2:uid="{87596441-EFDD-4D5A-B4F6-EEF6BD155F81}"/>
  </bookViews>
  <sheets>
    <sheet name="Results" sheetId="1" r:id="rId1"/>
    <sheet name="Financia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E11" i="2"/>
  <c r="E6" i="1"/>
  <c r="C21" i="2"/>
  <c r="E13" i="2" l="1"/>
  <c r="E4" i="1"/>
  <c r="E3" i="1"/>
  <c r="E8" i="1" l="1"/>
</calcChain>
</file>

<file path=xl/sharedStrings.xml><?xml version="1.0" encoding="utf-8"?>
<sst xmlns="http://schemas.openxmlformats.org/spreadsheetml/2006/main" count="79" uniqueCount="63">
  <si>
    <t>Men's Night Results</t>
  </si>
  <si>
    <t>Money Collected</t>
  </si>
  <si>
    <t>League Registrants</t>
  </si>
  <si>
    <t>Nightly Game</t>
  </si>
  <si>
    <t>50/50 pot</t>
  </si>
  <si>
    <t>Double Deuce Pot</t>
  </si>
  <si>
    <t>Lucky Card Draw</t>
  </si>
  <si>
    <t># of Plyr's</t>
  </si>
  <si>
    <t>fee amt</t>
  </si>
  <si>
    <t>total</t>
  </si>
  <si>
    <t>Names of Partners</t>
  </si>
  <si>
    <t>Ticket Number</t>
  </si>
  <si>
    <t>Winner</t>
  </si>
  <si>
    <t>All -LP</t>
  </si>
  <si>
    <t>Hole Contests</t>
  </si>
  <si>
    <t>Starting Amount in Account</t>
  </si>
  <si>
    <t>Putt/Putt starting amount</t>
  </si>
  <si>
    <t>Deuce Pot</t>
  </si>
  <si>
    <t>Money Spent</t>
  </si>
  <si>
    <t>Lucky Partner</t>
  </si>
  <si>
    <t xml:space="preserve">Door Prizes </t>
  </si>
  <si>
    <t>Current Balance in Men's Night account</t>
  </si>
  <si>
    <t>#18</t>
  </si>
  <si>
    <t>#7</t>
  </si>
  <si>
    <t>#3</t>
  </si>
  <si>
    <t>1st Place LG</t>
  </si>
  <si>
    <t>1st Place LN</t>
  </si>
  <si>
    <t>2nd Place LN</t>
  </si>
  <si>
    <t>$50.00ea</t>
  </si>
  <si>
    <t xml:space="preserve">Lucky Card Draw - </t>
  </si>
  <si>
    <t>All- LP</t>
  </si>
  <si>
    <t>#9</t>
  </si>
  <si>
    <t>Team KP</t>
  </si>
  <si>
    <t>#13</t>
  </si>
  <si>
    <t>#15</t>
  </si>
  <si>
    <t>5 slv bals</t>
  </si>
  <si>
    <t>Osoyoos Flask</t>
  </si>
  <si>
    <t>3rd Place LN</t>
  </si>
  <si>
    <t>4th Place LN</t>
  </si>
  <si>
    <t>5th Place LN</t>
  </si>
  <si>
    <t>$125.00 ea</t>
  </si>
  <si>
    <t>$125.00ea</t>
  </si>
  <si>
    <t>$75.00ea</t>
  </si>
  <si>
    <t>$40.00ea</t>
  </si>
  <si>
    <t>$30.00ea</t>
  </si>
  <si>
    <t xml:space="preserve">Game Payouts </t>
  </si>
  <si>
    <t>Game Payouts</t>
  </si>
  <si>
    <t>Terry Dawson</t>
  </si>
  <si>
    <t>Ryan Street</t>
  </si>
  <si>
    <t>Doug Brenner</t>
  </si>
  <si>
    <t>Rick Gannon</t>
  </si>
  <si>
    <t>Carter Sapach, Tyler Badger, Roger Hebert, Dave Arnold, Matt Vincent</t>
  </si>
  <si>
    <t>Doug Brenner, Fred Plessis, Dave Butler, Gary Stead, Mike Lindsay</t>
  </si>
  <si>
    <t>Ryan Street, Tim Schwarz, Chris Hanson, Brian Zakall, Chris Parker</t>
  </si>
  <si>
    <t>Mike Dupuis, Lee Sapach, Dean Vincent, Dave Harfman, Rob Svendsen</t>
  </si>
  <si>
    <t>Chris Fraser, Wif Herle, Wayne Herle, Greg Casorso, Garnet Watkins</t>
  </si>
  <si>
    <t>Byron Gliege, Gene Lockerby, Glen Martins, Spencer Toepfer, Lee Clarke</t>
  </si>
  <si>
    <t>Spencer Toepfer</t>
  </si>
  <si>
    <t>Spencer Toepfer- ACE!</t>
  </si>
  <si>
    <t>50/50 Winner - $745.00</t>
  </si>
  <si>
    <t>Titleist Driver</t>
  </si>
  <si>
    <t>Shawn Badger</t>
  </si>
  <si>
    <t>Mike Lindsay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</si>
</sst>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4" fontId="0" fillId="0" borderId="0" xfId="1" applyFont="1"/>
    <xf numFmtId="44" fontId="0" fillId="0" borderId="0" xfId="0" applyNumberFormat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8" fontId="0" fillId="2" borderId="0" xfId="0" applyNumberFormat="1" applyFill="1" applyAlignment="1">
      <alignment horizontal="center"/>
    </xf>
    <xf numFmtId="16" fontId="5" fillId="0" borderId="0" xfId="0" applyNumberFormat="1" applyFont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44" fontId="0" fillId="0" borderId="1" xfId="1" applyFont="1" applyBorder="1"/>
    <xf numFmtId="44" fontId="0" fillId="0" borderId="1" xfId="0" applyNumberFormat="1" applyBorder="1"/>
    <xf numFmtId="16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2" fillId="3" borderId="0" xfId="0" applyFont="1" applyFill="1" applyAlignment="1">
      <alignment horizontal="center"/>
    </xf>
    <xf numFmtId="44" fontId="2" fillId="0" borderId="0" xfId="0" applyNumberFormat="1" applyFont="1"/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0</xdr:rowOff>
    </xdr:from>
    <xdr:to>
      <xdr:col>9</xdr:col>
      <xdr:colOff>238125</xdr:colOff>
      <xdr:row>8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8DFECF-D2C0-EA63-AF4F-388F2241F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0"/>
          <a:ext cx="1581150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AEEA-032A-4501-86D0-9AFF0CF37B03}">
  <dimension ref="A1:J29"/>
  <sheetViews>
    <sheetView workbookViewId="0">
      <selection activeCell="M26" sqref="M26"/>
    </sheetView>
  </sheetViews>
  <sheetFormatPr defaultRowHeight="15" x14ac:dyDescent="0.25"/>
  <cols>
    <col min="1" max="1" width="13.140625" customWidth="1"/>
    <col min="2" max="3" width="8.85546875" style="1" customWidth="1"/>
    <col min="4" max="4" width="9.140625" style="1"/>
    <col min="5" max="5" width="10.5703125" style="1" bestFit="1" customWidth="1"/>
    <col min="6" max="6" width="26.7109375" customWidth="1"/>
    <col min="7" max="7" width="9.5703125" customWidth="1"/>
    <col min="8" max="8" width="10.7109375" customWidth="1"/>
  </cols>
  <sheetData>
    <row r="1" spans="1:10" ht="21.75" customHeight="1" x14ac:dyDescent="0.4">
      <c r="A1" s="13">
        <v>46252</v>
      </c>
      <c r="B1" s="31" t="s">
        <v>0</v>
      </c>
      <c r="C1" s="31"/>
      <c r="D1" s="31"/>
      <c r="E1" s="31"/>
      <c r="F1" s="31"/>
      <c r="G1" s="31"/>
      <c r="H1" s="16"/>
      <c r="I1" s="16"/>
      <c r="J1" s="16"/>
    </row>
    <row r="2" spans="1:10" x14ac:dyDescent="0.25">
      <c r="A2" s="32" t="s">
        <v>1</v>
      </c>
      <c r="B2" s="32"/>
      <c r="C2" s="2" t="s">
        <v>7</v>
      </c>
      <c r="D2" s="2" t="s">
        <v>8</v>
      </c>
      <c r="E2" s="2" t="s">
        <v>9</v>
      </c>
    </row>
    <row r="3" spans="1:10" x14ac:dyDescent="0.25">
      <c r="A3" s="24" t="s">
        <v>2</v>
      </c>
      <c r="B3" s="24"/>
      <c r="C3" s="5"/>
      <c r="D3" s="6">
        <v>25</v>
      </c>
      <c r="E3" s="7">
        <f>D3*C3</f>
        <v>0</v>
      </c>
    </row>
    <row r="4" spans="1:10" x14ac:dyDescent="0.25">
      <c r="A4" s="24" t="s">
        <v>3</v>
      </c>
      <c r="B4" s="24"/>
      <c r="C4" s="5">
        <v>100</v>
      </c>
      <c r="D4" s="6">
        <v>20</v>
      </c>
      <c r="E4" s="7">
        <f>D4*C4</f>
        <v>2000</v>
      </c>
    </row>
    <row r="5" spans="1:10" x14ac:dyDescent="0.25">
      <c r="A5" s="24" t="s">
        <v>4</v>
      </c>
      <c r="B5" s="24"/>
      <c r="C5" s="5"/>
      <c r="D5" s="6">
        <v>3</v>
      </c>
      <c r="E5" s="7">
        <v>1485</v>
      </c>
      <c r="G5" s="4"/>
    </row>
    <row r="6" spans="1:10" ht="12.75" customHeight="1" x14ac:dyDescent="0.25">
      <c r="A6" s="24" t="s">
        <v>5</v>
      </c>
      <c r="B6" s="24"/>
      <c r="C6" s="5"/>
      <c r="D6" s="6">
        <v>2</v>
      </c>
      <c r="E6" s="7">
        <f>D6*C6</f>
        <v>0</v>
      </c>
    </row>
    <row r="7" spans="1:10" x14ac:dyDescent="0.25">
      <c r="A7" s="24" t="s">
        <v>6</v>
      </c>
      <c r="B7" s="24"/>
      <c r="C7" s="5"/>
      <c r="D7" s="6">
        <v>10</v>
      </c>
      <c r="E7" s="7">
        <v>1060</v>
      </c>
    </row>
    <row r="8" spans="1:10" ht="12.75" customHeight="1" x14ac:dyDescent="0.25">
      <c r="E8" s="8">
        <f>E7+E6+E5+E4+E3</f>
        <v>4545</v>
      </c>
    </row>
    <row r="9" spans="1:10" ht="15" customHeight="1" x14ac:dyDescent="0.3">
      <c r="A9" s="33" t="s">
        <v>14</v>
      </c>
      <c r="B9" s="33"/>
      <c r="C9" s="33"/>
      <c r="D9" s="33"/>
      <c r="E9" s="33"/>
      <c r="F9" s="15"/>
      <c r="G9" s="15"/>
    </row>
    <row r="10" spans="1:10" x14ac:dyDescent="0.25">
      <c r="A10" s="9" t="s">
        <v>32</v>
      </c>
      <c r="B10" s="5" t="s">
        <v>24</v>
      </c>
      <c r="C10" s="24" t="s">
        <v>47</v>
      </c>
      <c r="D10" s="24"/>
      <c r="E10" s="24"/>
      <c r="F10" t="s">
        <v>35</v>
      </c>
    </row>
    <row r="11" spans="1:10" x14ac:dyDescent="0.25">
      <c r="A11" s="9" t="s">
        <v>32</v>
      </c>
      <c r="B11" s="5" t="s">
        <v>23</v>
      </c>
      <c r="C11" s="24" t="s">
        <v>48</v>
      </c>
      <c r="D11" s="24"/>
      <c r="E11" s="24"/>
      <c r="F11" t="s">
        <v>35</v>
      </c>
    </row>
    <row r="12" spans="1:10" x14ac:dyDescent="0.25">
      <c r="A12" s="9" t="s">
        <v>32</v>
      </c>
      <c r="B12" s="5" t="s">
        <v>33</v>
      </c>
      <c r="C12" s="24" t="s">
        <v>58</v>
      </c>
      <c r="D12" s="24"/>
      <c r="E12" s="24"/>
      <c r="F12" t="s">
        <v>35</v>
      </c>
    </row>
    <row r="13" spans="1:10" x14ac:dyDescent="0.25">
      <c r="A13" s="9" t="s">
        <v>32</v>
      </c>
      <c r="B13" s="5" t="s">
        <v>34</v>
      </c>
      <c r="C13" s="28" t="s">
        <v>57</v>
      </c>
      <c r="D13" s="29"/>
      <c r="E13" s="30"/>
      <c r="F13" t="s">
        <v>35</v>
      </c>
    </row>
    <row r="14" spans="1:10" x14ac:dyDescent="0.25">
      <c r="A14" s="9" t="s">
        <v>30</v>
      </c>
      <c r="B14" s="5" t="s">
        <v>31</v>
      </c>
      <c r="C14" s="28" t="s">
        <v>49</v>
      </c>
      <c r="D14" s="29"/>
      <c r="E14" s="30"/>
      <c r="F14" t="s">
        <v>36</v>
      </c>
    </row>
    <row r="15" spans="1:10" x14ac:dyDescent="0.25">
      <c r="A15" s="10" t="s">
        <v>13</v>
      </c>
      <c r="B15" s="5" t="s">
        <v>22</v>
      </c>
      <c r="C15" s="24" t="s">
        <v>50</v>
      </c>
      <c r="D15" s="24"/>
      <c r="E15" s="24"/>
      <c r="F15" t="s">
        <v>36</v>
      </c>
    </row>
    <row r="16" spans="1:10" ht="15.75" customHeight="1" x14ac:dyDescent="0.3">
      <c r="A16" s="25" t="s">
        <v>45</v>
      </c>
      <c r="B16" s="25"/>
      <c r="C16" s="25"/>
      <c r="D16" s="25"/>
      <c r="E16" s="25"/>
      <c r="F16" s="25"/>
    </row>
    <row r="17" spans="1:8" x14ac:dyDescent="0.25">
      <c r="A17" s="22"/>
      <c r="B17" s="34" t="s">
        <v>10</v>
      </c>
      <c r="C17" s="34"/>
      <c r="D17" s="34"/>
      <c r="E17" s="34"/>
      <c r="F17" s="34"/>
    </row>
    <row r="18" spans="1:8" ht="22.5" customHeight="1" x14ac:dyDescent="0.25">
      <c r="A18" s="14" t="s">
        <v>25</v>
      </c>
      <c r="B18" s="24" t="s">
        <v>51</v>
      </c>
      <c r="C18" s="24"/>
      <c r="D18" s="24"/>
      <c r="E18" s="24"/>
      <c r="F18" s="24"/>
      <c r="G18" t="s">
        <v>41</v>
      </c>
      <c r="H18" s="3">
        <v>625</v>
      </c>
    </row>
    <row r="19" spans="1:8" ht="22.5" customHeight="1" x14ac:dyDescent="0.25">
      <c r="A19" s="14" t="s">
        <v>26</v>
      </c>
      <c r="B19" s="24" t="s">
        <v>52</v>
      </c>
      <c r="C19" s="24"/>
      <c r="D19" s="24"/>
      <c r="E19" s="24"/>
      <c r="F19" s="24"/>
      <c r="G19" t="s">
        <v>40</v>
      </c>
      <c r="H19" s="3">
        <v>625</v>
      </c>
    </row>
    <row r="20" spans="1:8" ht="22.5" customHeight="1" x14ac:dyDescent="0.25">
      <c r="A20" s="14" t="s">
        <v>27</v>
      </c>
      <c r="B20" s="24" t="s">
        <v>53</v>
      </c>
      <c r="C20" s="24"/>
      <c r="D20" s="24"/>
      <c r="E20" s="24"/>
      <c r="F20" s="24"/>
      <c r="G20" t="s">
        <v>42</v>
      </c>
      <c r="H20" s="3">
        <v>375</v>
      </c>
    </row>
    <row r="21" spans="1:8" ht="22.5" customHeight="1" x14ac:dyDescent="0.25">
      <c r="A21" s="14" t="s">
        <v>37</v>
      </c>
      <c r="B21" s="24" t="s">
        <v>54</v>
      </c>
      <c r="C21" s="24"/>
      <c r="D21" s="24"/>
      <c r="E21" s="24"/>
      <c r="F21" s="24"/>
      <c r="G21" t="s">
        <v>28</v>
      </c>
      <c r="H21" s="3">
        <v>250</v>
      </c>
    </row>
    <row r="22" spans="1:8" ht="22.5" customHeight="1" x14ac:dyDescent="0.25">
      <c r="A22" s="14" t="s">
        <v>38</v>
      </c>
      <c r="B22" s="24" t="s">
        <v>55</v>
      </c>
      <c r="C22" s="24"/>
      <c r="D22" s="24"/>
      <c r="E22" s="24"/>
      <c r="F22" s="24"/>
      <c r="G22" t="s">
        <v>43</v>
      </c>
      <c r="H22" s="3">
        <v>200</v>
      </c>
    </row>
    <row r="23" spans="1:8" ht="22.5" customHeight="1" x14ac:dyDescent="0.25">
      <c r="A23" s="14" t="s">
        <v>39</v>
      </c>
      <c r="B23" s="24" t="s">
        <v>56</v>
      </c>
      <c r="C23" s="24"/>
      <c r="D23" s="24"/>
      <c r="E23" s="24"/>
      <c r="F23" s="24"/>
      <c r="G23" t="s">
        <v>44</v>
      </c>
      <c r="H23" s="3">
        <v>150</v>
      </c>
    </row>
    <row r="24" spans="1:8" x14ac:dyDescent="0.25">
      <c r="A24" s="21"/>
      <c r="F24" s="1"/>
      <c r="G24" s="1"/>
      <c r="H24" s="23">
        <f>H23+H22+H21+H20+H18+H19</f>
        <v>2225</v>
      </c>
    </row>
    <row r="25" spans="1:8" ht="16.5" customHeight="1" x14ac:dyDescent="0.25">
      <c r="A25" s="21"/>
      <c r="F25" s="1"/>
      <c r="H25" s="23"/>
    </row>
    <row r="26" spans="1:8" ht="14.25" customHeight="1" x14ac:dyDescent="0.3">
      <c r="A26" s="26" t="s">
        <v>59</v>
      </c>
      <c r="B26" s="26"/>
      <c r="C26" s="26"/>
      <c r="D26" s="26"/>
      <c r="E26" s="12"/>
    </row>
    <row r="27" spans="1:8" x14ac:dyDescent="0.25">
      <c r="A27" s="35" t="s">
        <v>11</v>
      </c>
      <c r="B27" s="36"/>
      <c r="C27" s="24"/>
      <c r="D27" s="24"/>
      <c r="E27" s="10" t="s">
        <v>12</v>
      </c>
      <c r="F27" s="5" t="s">
        <v>61</v>
      </c>
      <c r="G27" s="20"/>
      <c r="H27" s="20"/>
    </row>
    <row r="28" spans="1:8" ht="18.75" x14ac:dyDescent="0.3">
      <c r="A28" s="27" t="s">
        <v>29</v>
      </c>
      <c r="B28" s="27"/>
      <c r="C28" s="27"/>
      <c r="D28" s="27"/>
      <c r="E28"/>
      <c r="G28" s="1"/>
    </row>
    <row r="29" spans="1:8" x14ac:dyDescent="0.25">
      <c r="A29" s="11" t="s">
        <v>12</v>
      </c>
      <c r="B29" s="24" t="s">
        <v>62</v>
      </c>
      <c r="C29" s="24"/>
      <c r="D29" s="24"/>
      <c r="E29" s="20" t="s">
        <v>60</v>
      </c>
      <c r="F29" s="20"/>
      <c r="G29" s="1"/>
    </row>
  </sheetData>
  <mergeCells count="27">
    <mergeCell ref="A27:B27"/>
    <mergeCell ref="C27:D27"/>
    <mergeCell ref="A6:B6"/>
    <mergeCell ref="A9:E9"/>
    <mergeCell ref="C10:E10"/>
    <mergeCell ref="C11:E11"/>
    <mergeCell ref="C12:E12"/>
    <mergeCell ref="B1:G1"/>
    <mergeCell ref="A2:B2"/>
    <mergeCell ref="A3:B3"/>
    <mergeCell ref="A4:B4"/>
    <mergeCell ref="A5:B5"/>
    <mergeCell ref="A16:F16"/>
    <mergeCell ref="C15:E15"/>
    <mergeCell ref="B18:F18"/>
    <mergeCell ref="A7:B7"/>
    <mergeCell ref="A26:D26"/>
    <mergeCell ref="A28:D28"/>
    <mergeCell ref="B19:F19"/>
    <mergeCell ref="B29:D29"/>
    <mergeCell ref="C13:E13"/>
    <mergeCell ref="C14:E14"/>
    <mergeCell ref="B20:F20"/>
    <mergeCell ref="B17:F17"/>
    <mergeCell ref="B21:F21"/>
    <mergeCell ref="B22:F22"/>
    <mergeCell ref="B23:F23"/>
  </mergeCells>
  <pageMargins left="0" right="0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8D82-44AC-4BCB-B21A-EE72AC5A441E}">
  <dimension ref="A1:E26"/>
  <sheetViews>
    <sheetView tabSelected="1" workbookViewId="0">
      <selection activeCell="E21" sqref="E21"/>
    </sheetView>
  </sheetViews>
  <sheetFormatPr defaultRowHeight="15" x14ac:dyDescent="0.25"/>
  <cols>
    <col min="3" max="4" width="10.5703125" bestFit="1" customWidth="1"/>
    <col min="5" max="5" width="12.28515625" customWidth="1"/>
  </cols>
  <sheetData>
    <row r="1" spans="1:5" ht="19.5" customHeight="1" x14ac:dyDescent="0.25"/>
    <row r="2" spans="1:5" ht="22.5" customHeight="1" x14ac:dyDescent="0.25">
      <c r="A2" s="19"/>
    </row>
    <row r="3" spans="1:5" ht="22.5" customHeight="1" x14ac:dyDescent="0.25"/>
    <row r="4" spans="1:5" x14ac:dyDescent="0.25">
      <c r="A4" t="s">
        <v>15</v>
      </c>
      <c r="D4" s="4"/>
      <c r="E4" s="19"/>
    </row>
    <row r="5" spans="1:5" x14ac:dyDescent="0.25">
      <c r="A5" t="s">
        <v>16</v>
      </c>
      <c r="D5" s="17">
        <v>2000</v>
      </c>
    </row>
    <row r="9" spans="1:5" x14ac:dyDescent="0.25">
      <c r="A9" s="32" t="s">
        <v>1</v>
      </c>
      <c r="B9" s="32"/>
      <c r="C9" s="2" t="s">
        <v>7</v>
      </c>
      <c r="D9" s="2" t="s">
        <v>8</v>
      </c>
      <c r="E9" s="2" t="s">
        <v>9</v>
      </c>
    </row>
    <row r="10" spans="1:5" x14ac:dyDescent="0.25">
      <c r="A10" s="24" t="s">
        <v>2</v>
      </c>
      <c r="B10" s="24"/>
      <c r="C10" s="5"/>
      <c r="D10" s="6"/>
      <c r="E10" s="7"/>
    </row>
    <row r="11" spans="1:5" x14ac:dyDescent="0.25">
      <c r="A11" s="24" t="s">
        <v>3</v>
      </c>
      <c r="B11" s="24"/>
      <c r="C11" s="5">
        <v>100</v>
      </c>
      <c r="D11" s="6">
        <v>20</v>
      </c>
      <c r="E11" s="7">
        <f>D11*C11</f>
        <v>2000</v>
      </c>
    </row>
    <row r="12" spans="1:5" x14ac:dyDescent="0.25">
      <c r="A12" s="24" t="s">
        <v>4</v>
      </c>
      <c r="B12" s="24"/>
      <c r="C12" s="5"/>
      <c r="D12" s="6"/>
      <c r="E12" s="7">
        <v>1485</v>
      </c>
    </row>
    <row r="13" spans="1:5" x14ac:dyDescent="0.25">
      <c r="E13" s="4">
        <f>SUM(E10:E12)</f>
        <v>3485</v>
      </c>
    </row>
    <row r="15" spans="1:5" x14ac:dyDescent="0.25">
      <c r="A15" s="32" t="s">
        <v>18</v>
      </c>
      <c r="B15" s="32"/>
    </row>
    <row r="16" spans="1:5" x14ac:dyDescent="0.25">
      <c r="A16" s="24" t="s">
        <v>46</v>
      </c>
      <c r="B16" s="24"/>
      <c r="C16" s="18">
        <v>2225</v>
      </c>
    </row>
    <row r="17" spans="1:5" x14ac:dyDescent="0.25">
      <c r="A17" s="24" t="s">
        <v>14</v>
      </c>
      <c r="B17" s="24"/>
      <c r="C17" s="17">
        <v>419.93</v>
      </c>
    </row>
    <row r="18" spans="1:5" x14ac:dyDescent="0.25">
      <c r="A18" s="28" t="s">
        <v>17</v>
      </c>
      <c r="B18" s="30"/>
      <c r="C18" s="17"/>
    </row>
    <row r="19" spans="1:5" x14ac:dyDescent="0.25">
      <c r="A19" s="24" t="s">
        <v>19</v>
      </c>
      <c r="B19" s="24"/>
      <c r="C19" s="17"/>
    </row>
    <row r="20" spans="1:5" x14ac:dyDescent="0.25">
      <c r="A20" s="24" t="s">
        <v>20</v>
      </c>
      <c r="B20" s="24"/>
      <c r="C20" s="17">
        <v>2988.96</v>
      </c>
    </row>
    <row r="21" spans="1:5" x14ac:dyDescent="0.25">
      <c r="C21" s="4">
        <f>SUM(C16:C20)</f>
        <v>5633.8899999999994</v>
      </c>
    </row>
    <row r="24" spans="1:5" x14ac:dyDescent="0.25">
      <c r="A24" t="s">
        <v>21</v>
      </c>
      <c r="E24" s="4">
        <v>4105.93</v>
      </c>
    </row>
    <row r="26" spans="1:5" x14ac:dyDescent="0.25">
      <c r="A26" s="3"/>
    </row>
  </sheetData>
  <mergeCells count="10">
    <mergeCell ref="A20:B20"/>
    <mergeCell ref="A9:B9"/>
    <mergeCell ref="A10:B10"/>
    <mergeCell ref="A11:B11"/>
    <mergeCell ref="A12:B12"/>
    <mergeCell ref="A18:B18"/>
    <mergeCell ref="A15:B15"/>
    <mergeCell ref="A16:B16"/>
    <mergeCell ref="A17:B17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Financials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Vincent</dc:creator>
  <cp:lastModifiedBy>Matt Vincent</cp:lastModifiedBy>
  <cp:lastPrinted>2026-08-19T18:02:54Z</cp:lastPrinted>
  <dcterms:created xsi:type="dcterms:W3CDTF">2025-04-02T00:05:54Z</dcterms:created>
  <dcterms:modified xsi:type="dcterms:W3CDTF">2026-08-19T18:07:42Z</dcterms:modified>
</cp:coreProperties>
</file>